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2" i="1"/>
  <c r="C25" i="1" l="1"/>
  <c r="C12" i="1"/>
  <c r="F35" i="1"/>
  <c r="G35" i="1" s="1"/>
  <c r="G34" i="1"/>
  <c r="F33" i="1"/>
  <c r="G33" i="1" s="1"/>
  <c r="G32" i="1"/>
  <c r="F31" i="1"/>
  <c r="G31" i="1" s="1"/>
  <c r="F30" i="1"/>
  <c r="G30" i="1" s="1"/>
  <c r="F29" i="1"/>
  <c r="G29" i="1" s="1"/>
  <c r="F28" i="1"/>
  <c r="G28" i="1" s="1"/>
  <c r="F27" i="1"/>
  <c r="G27" i="1" s="1"/>
  <c r="E25" i="1"/>
  <c r="D25" i="1"/>
  <c r="F20" i="1"/>
  <c r="G20" i="1" s="1"/>
  <c r="F19" i="1"/>
  <c r="F18" i="1"/>
  <c r="G18" i="1" s="1"/>
  <c r="F17" i="1"/>
  <c r="G17" i="1" s="1"/>
  <c r="F16" i="1"/>
  <c r="G16" i="1" s="1"/>
  <c r="F15" i="1"/>
  <c r="G15" i="1" s="1"/>
  <c r="F14" i="1"/>
  <c r="G14" i="1" s="1"/>
  <c r="E12" i="1"/>
  <c r="D12" i="1"/>
  <c r="E42" i="1" l="1"/>
  <c r="F12" i="1"/>
  <c r="G12" i="1" s="1"/>
  <c r="D42" i="1"/>
  <c r="C42" i="1"/>
  <c r="F25" i="1"/>
  <c r="G19" i="1"/>
  <c r="F42" i="1" l="1"/>
  <c r="G25" i="1"/>
  <c r="G42" i="1" s="1"/>
</calcChain>
</file>

<file path=xl/sharedStrings.xml><?xml version="1.0" encoding="utf-8"?>
<sst xmlns="http://schemas.openxmlformats.org/spreadsheetml/2006/main" count="32" uniqueCount="32">
  <si>
    <r>
      <t xml:space="preserve">Concepto    </t>
    </r>
    <r>
      <rPr>
        <sz val="8"/>
        <rFont val="Arial"/>
        <family val="2"/>
      </rPr>
      <t xml:space="preserve"> (3)</t>
    </r>
  </si>
  <si>
    <r>
      <t xml:space="preserve">Saldo Inicial  </t>
    </r>
    <r>
      <rPr>
        <sz val="8"/>
        <rFont val="Arial"/>
        <family val="2"/>
      </rPr>
      <t xml:space="preserve"> (4)                                        </t>
    </r>
    <r>
      <rPr>
        <b/>
        <sz val="8"/>
        <rFont val="Arial"/>
        <family val="2"/>
      </rPr>
      <t xml:space="preserve"> </t>
    </r>
  </si>
  <si>
    <r>
      <t xml:space="preserve">Cargos del Período </t>
    </r>
    <r>
      <rPr>
        <sz val="8"/>
        <rFont val="Arial"/>
        <family val="2"/>
      </rPr>
      <t>(5)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 </t>
    </r>
    <r>
      <rPr>
        <sz val="8"/>
        <rFont val="Arial"/>
        <family val="2"/>
      </rPr>
      <t xml:space="preserve"> </t>
    </r>
  </si>
  <si>
    <r>
      <t xml:space="preserve">Abonos del Período </t>
    </r>
    <r>
      <rPr>
        <sz val="8"/>
        <rFont val="Arial"/>
        <family val="2"/>
      </rPr>
      <t xml:space="preserve">(6)    </t>
    </r>
    <r>
      <rPr>
        <b/>
        <sz val="9"/>
        <rFont val="Arial"/>
        <family val="2"/>
      </rPr>
      <t xml:space="preserve">  </t>
    </r>
  </si>
  <si>
    <r>
      <t>Saldo Final</t>
    </r>
    <r>
      <rPr>
        <b/>
        <sz val="5"/>
        <rFont val="Arial"/>
        <family val="2"/>
      </rPr>
      <t xml:space="preserve"> </t>
    </r>
    <r>
      <rPr>
        <sz val="8"/>
        <rFont val="Arial"/>
        <family val="2"/>
      </rPr>
      <t xml:space="preserve">  (7)                    </t>
    </r>
    <r>
      <rPr>
        <b/>
        <sz val="8"/>
        <rFont val="Arial"/>
        <family val="2"/>
      </rPr>
      <t xml:space="preserve"> </t>
    </r>
  </si>
  <si>
    <r>
      <t xml:space="preserve">Variación del Período </t>
    </r>
    <r>
      <rPr>
        <sz val="8"/>
        <rFont val="Arial"/>
        <family val="2"/>
      </rPr>
      <t xml:space="preserve">(8)              </t>
    </r>
  </si>
  <si>
    <t>4=(1+2-3)</t>
  </si>
  <si>
    <t>(4-1)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</si>
  <si>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</si>
  <si>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</si>
  <si>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</si>
  <si>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</si>
  <si>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</si>
  <si>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</si>
  <si>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</si>
  <si>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</si>
  <si>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</si>
  <si>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</si>
  <si>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</si>
  <si>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</si>
  <si>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</si>
  <si>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</si>
  <si>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</si>
  <si>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</si>
  <si>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</si>
  <si>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</si>
  <si>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</si>
  <si>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t xml:space="preserve">Total del Activo </t>
    </r>
    <r>
      <rPr>
        <sz val="8"/>
        <rFont val="Arial"/>
        <family val="2"/>
      </rPr>
      <t>(9)</t>
    </r>
  </si>
  <si>
    <t>"Bajo protesta de decir verdad declaramos que los Estados Financieros y sus notas, son razonablemente correctos y son responsabilidad del emisor"</t>
  </si>
  <si>
    <t>Cuenta Pública 2019
Estado Analítico del Activo
 (pesos)</t>
  </si>
  <si>
    <t>Del 1 de Enero al 31 de Diciembre de 2019 (2)</t>
  </si>
  <si>
    <t>Entidad Municipal: (1)     JOCOTITLAN  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</si>
</sst>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3"/>
      <name val="Arial"/>
      <family val="2"/>
    </font>
    <font>
      <sz val="7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1" applyAlignment="1" applyProtection="1"/>
    <xf numFmtId="0" fontId="1" fillId="0" borderId="0" xfId="1" applyFont="1" applyBorder="1" applyAlignment="1" applyProtection="1">
      <alignment vertical="top"/>
    </xf>
    <xf numFmtId="0" fontId="1" fillId="0" borderId="0" xfId="1" applyFont="1" applyBorder="1" applyAlignment="1" applyProtection="1"/>
    <xf numFmtId="0" fontId="2" fillId="0" borderId="0" xfId="1" applyFont="1" applyBorder="1" applyAlignment="1" applyProtection="1"/>
    <xf numFmtId="0" fontId="5" fillId="0" borderId="0" xfId="1" applyFont="1" applyAlignment="1" applyProtection="1"/>
    <xf numFmtId="0" fontId="6" fillId="2" borderId="4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6" fillId="2" borderId="5" xfId="1" applyFont="1" applyFill="1" applyBorder="1" applyAlignment="1" applyProtection="1">
      <alignment horizontal="center" vertical="top"/>
    </xf>
    <xf numFmtId="0" fontId="2" fillId="2" borderId="18" xfId="1" applyFont="1" applyFill="1" applyBorder="1" applyAlignment="1" applyProtection="1">
      <alignment horizontal="left" vertical="top"/>
      <protection locked="0"/>
    </xf>
    <xf numFmtId="49" fontId="3" fillId="2" borderId="0" xfId="1" applyNumberFormat="1" applyFont="1" applyFill="1" applyBorder="1" applyAlignment="1" applyProtection="1">
      <alignment horizontal="left" vertical="top"/>
    </xf>
    <xf numFmtId="0" fontId="7" fillId="2" borderId="0" xfId="1" applyFont="1" applyFill="1" applyBorder="1" applyAlignment="1" applyProtection="1">
      <alignment vertical="top"/>
    </xf>
    <xf numFmtId="0" fontId="8" fillId="2" borderId="0" xfId="1" applyFont="1" applyFill="1" applyBorder="1" applyAlignment="1" applyProtection="1">
      <alignment vertical="top"/>
      <protection locked="0"/>
    </xf>
    <xf numFmtId="0" fontId="2" fillId="2" borderId="5" xfId="1" applyFont="1" applyFill="1" applyBorder="1" applyAlignment="1" applyProtection="1">
      <alignment horizontal="right" vertical="top"/>
      <protection locked="0"/>
    </xf>
    <xf numFmtId="0" fontId="9" fillId="2" borderId="6" xfId="1" applyFont="1" applyFill="1" applyBorder="1" applyAlignment="1" applyProtection="1">
      <alignment horizontal="center" vertical="top"/>
    </xf>
    <xf numFmtId="0" fontId="9" fillId="2" borderId="7" xfId="1" applyFont="1" applyFill="1" applyBorder="1" applyAlignment="1" applyProtection="1">
      <alignment horizontal="center" vertical="top"/>
    </xf>
    <xf numFmtId="0" fontId="9" fillId="2" borderId="8" xfId="1" applyFont="1" applyFill="1" applyBorder="1" applyAlignment="1" applyProtection="1">
      <alignment horizontal="center" vertical="top"/>
    </xf>
    <xf numFmtId="0" fontId="9" fillId="2" borderId="0" xfId="1" applyFont="1" applyFill="1" applyBorder="1" applyAlignment="1" applyProtection="1">
      <alignment horizontal="center" vertical="top"/>
    </xf>
    <xf numFmtId="0" fontId="4" fillId="2" borderId="9" xfId="1" applyFont="1" applyFill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 applyProtection="1">
      <alignment horizontal="center" vertical="center" wrapText="1"/>
    </xf>
    <xf numFmtId="0" fontId="1" fillId="0" borderId="0" xfId="1" applyAlignment="1" applyProtection="1">
      <alignment horizontal="center" vertical="center"/>
    </xf>
    <xf numFmtId="0" fontId="4" fillId="2" borderId="12" xfId="1" applyFont="1" applyFill="1" applyBorder="1" applyAlignment="1" applyProtection="1">
      <alignment horizontal="center" vertical="center"/>
    </xf>
    <xf numFmtId="0" fontId="4" fillId="2" borderId="13" xfId="1" applyFont="1" applyFill="1" applyBorder="1" applyAlignment="1" applyProtection="1">
      <alignment horizontal="center" vertical="center"/>
    </xf>
    <xf numFmtId="0" fontId="4" fillId="2" borderId="13" xfId="1" applyFont="1" applyFill="1" applyBorder="1" applyAlignment="1" applyProtection="1">
      <alignment horizontal="center"/>
    </xf>
    <xf numFmtId="16" fontId="4" fillId="2" borderId="14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top"/>
    </xf>
    <xf numFmtId="0" fontId="1" fillId="0" borderId="0" xfId="1" applyProtection="1"/>
    <xf numFmtId="0" fontId="2" fillId="0" borderId="9" xfId="1" applyFont="1" applyBorder="1" applyProtection="1"/>
    <xf numFmtId="2" fontId="1" fillId="0" borderId="10" xfId="1" applyNumberFormat="1" applyFont="1" applyBorder="1" applyProtection="1"/>
    <xf numFmtId="2" fontId="1" fillId="0" borderId="11" xfId="1" applyNumberFormat="1" applyFont="1" applyBorder="1" applyProtection="1"/>
    <xf numFmtId="0" fontId="2" fillId="0" borderId="15" xfId="1" applyFont="1" applyBorder="1" applyProtection="1"/>
    <xf numFmtId="2" fontId="1" fillId="0" borderId="16" xfId="1" applyNumberFormat="1" applyFont="1" applyBorder="1" applyProtection="1"/>
    <xf numFmtId="2" fontId="1" fillId="0" borderId="17" xfId="1" applyNumberFormat="1" applyFont="1" applyBorder="1" applyProtection="1"/>
    <xf numFmtId="0" fontId="2" fillId="3" borderId="15" xfId="1" applyFont="1" applyFill="1" applyBorder="1" applyProtection="1"/>
    <xf numFmtId="43" fontId="2" fillId="3" borderId="16" xfId="5" applyFont="1" applyFill="1" applyBorder="1" applyProtection="1"/>
    <xf numFmtId="43" fontId="2" fillId="3" borderId="17" xfId="5" applyFont="1" applyFill="1" applyBorder="1" applyProtection="1"/>
    <xf numFmtId="43" fontId="1" fillId="0" borderId="16" xfId="5" applyFont="1" applyBorder="1" applyProtection="1">
      <protection locked="0"/>
    </xf>
    <xf numFmtId="43" fontId="1" fillId="0" borderId="16" xfId="5" applyFont="1" applyBorder="1" applyProtection="1"/>
    <xf numFmtId="43" fontId="1" fillId="0" borderId="17" xfId="5" applyFont="1" applyBorder="1" applyProtection="1"/>
    <xf numFmtId="0" fontId="1" fillId="0" borderId="15" xfId="1" applyFont="1" applyBorder="1" applyProtection="1"/>
    <xf numFmtId="43" fontId="1" fillId="3" borderId="16" xfId="5" applyFont="1" applyFill="1" applyBorder="1" applyProtection="1"/>
    <xf numFmtId="43" fontId="1" fillId="3" borderId="17" xfId="5" applyFont="1" applyFill="1" applyBorder="1" applyProtection="1"/>
    <xf numFmtId="43" fontId="2" fillId="0" borderId="16" xfId="5" applyFont="1" applyBorder="1" applyProtection="1">
      <protection locked="0"/>
    </xf>
    <xf numFmtId="43" fontId="2" fillId="0" borderId="16" xfId="5" applyFont="1" applyBorder="1" applyProtection="1"/>
    <xf numFmtId="43" fontId="2" fillId="0" borderId="17" xfId="5" applyFont="1" applyBorder="1" applyProtection="1"/>
    <xf numFmtId="0" fontId="1" fillId="0" borderId="15" xfId="1" applyBorder="1" applyProtection="1"/>
    <xf numFmtId="0" fontId="2" fillId="0" borderId="15" xfId="1" applyFont="1" applyBorder="1" applyAlignment="1" applyProtection="1">
      <alignment horizontal="right"/>
    </xf>
    <xf numFmtId="0" fontId="1" fillId="0" borderId="12" xfId="1" applyBorder="1" applyProtection="1"/>
    <xf numFmtId="2" fontId="1" fillId="0" borderId="13" xfId="1" applyNumberFormat="1" applyFont="1" applyBorder="1" applyProtection="1"/>
    <xf numFmtId="2" fontId="1" fillId="0" borderId="14" xfId="1" applyNumberFormat="1" applyFont="1" applyBorder="1" applyProtection="1"/>
    <xf numFmtId="0" fontId="1" fillId="0" borderId="0" xfId="1" applyBorder="1" applyProtection="1"/>
    <xf numFmtId="0" fontId="2" fillId="2" borderId="0" xfId="1" applyFont="1" applyFill="1" applyBorder="1" applyAlignment="1" applyProtection="1">
      <alignment horizontal="center" vertical="center"/>
    </xf>
    <xf numFmtId="0" fontId="1" fillId="0" borderId="0" xfId="1" applyFont="1" applyAlignment="1" applyProtection="1"/>
    <xf numFmtId="0" fontId="8" fillId="0" borderId="0" xfId="1" applyFont="1" applyAlignment="1" applyProtection="1">
      <alignment vertical="top"/>
    </xf>
    <xf numFmtId="0" fontId="10" fillId="0" borderId="0" xfId="1" applyFont="1" applyBorder="1" applyAlignment="1" applyProtection="1">
      <alignment horizontal="center" vertical="top"/>
    </xf>
    <xf numFmtId="0" fontId="11" fillId="0" borderId="0" xfId="1" applyFont="1" applyAlignment="1" applyProtection="1">
      <alignment vertical="top"/>
    </xf>
    <xf numFmtId="0" fontId="3" fillId="0" borderId="0" xfId="1" applyFont="1" applyAlignment="1" applyProtection="1">
      <alignment vertical="top"/>
    </xf>
    <xf numFmtId="0" fontId="1" fillId="2" borderId="0" xfId="1" applyFont="1" applyFill="1" applyBorder="1" applyAlignment="1" applyProtection="1">
      <alignment horizontal="center"/>
    </xf>
    <xf numFmtId="0" fontId="6" fillId="2" borderId="1" xfId="1" applyFont="1" applyFill="1" applyBorder="1" applyAlignment="1" applyProtection="1">
      <alignment horizontal="center" wrapText="1"/>
    </xf>
    <xf numFmtId="0" fontId="6" fillId="2" borderId="2" xfId="1" applyFont="1" applyFill="1" applyBorder="1" applyAlignment="1" applyProtection="1">
      <alignment horizontal="center"/>
    </xf>
    <xf numFmtId="0" fontId="6" fillId="2" borderId="3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 vertical="center"/>
    </xf>
  </cellXfs>
  <cellStyles count="6">
    <cellStyle name="Millares 4" xfId="5"/>
    <cellStyle name="Normal" xfId="0" builtinId="0"/>
    <cellStyle name="Normal 12" xfId="2"/>
    <cellStyle name="Normal 13" xfId="3"/>
    <cellStyle name="Normal 14" xfId="4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116410</xdr:rowOff>
    </xdr:from>
    <xdr:to>
      <xdr:col>1</xdr:col>
      <xdr:colOff>973666</xdr:colOff>
      <xdr:row>1</xdr:row>
      <xdr:rowOff>974559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7" y="190493"/>
          <a:ext cx="859366" cy="85814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52</xdr:row>
      <xdr:rowOff>57150</xdr:rowOff>
    </xdr:from>
    <xdr:to>
      <xdr:col>8</xdr:col>
      <xdr:colOff>57150</xdr:colOff>
      <xdr:row>54</xdr:row>
      <xdr:rowOff>47625</xdr:rowOff>
    </xdr:to>
    <xdr:grpSp>
      <xdr:nvGrpSpPr>
        <xdr:cNvPr id="4" name="Group 19">
          <a:extLst>
            <a:ext uri="{FF2B5EF4-FFF2-40B4-BE49-F238E27FC236}">
              <a16:creationId xmlns:a16="http://schemas.microsoft.com/office/drawing/2014/main" xmlns="" id="{BF5C17AF-59DE-4E41-AC69-39676790D601}"/>
            </a:ext>
          </a:extLst>
        </xdr:cNvPr>
        <xdr:cNvGrpSpPr>
          <a:grpSpLocks/>
        </xdr:cNvGrpSpPr>
      </xdr:nvGrpSpPr>
      <xdr:grpSpPr bwMode="auto">
        <a:xfrm>
          <a:off x="84667" y="10312400"/>
          <a:ext cx="12778316" cy="307975"/>
          <a:chOff x="4" y="778"/>
          <a:chExt cx="1165" cy="27"/>
        </a:xfrm>
      </xdr:grpSpPr>
      <xdr:sp macro="" textlink="">
        <xdr:nvSpPr>
          <xdr:cNvPr id="5" name="Text Box 7">
            <a:extLst>
              <a:ext uri="{FF2B5EF4-FFF2-40B4-BE49-F238E27FC236}">
                <a16:creationId xmlns:a16="http://schemas.microsoft.com/office/drawing/2014/main" xmlns="" id="{2DB951E3-D277-4CA3-861A-FE207934D9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78"/>
            <a:ext cx="23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ESQUER CRUZ</a:t>
            </a: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(10)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xmlns="" id="{8E335CDD-4883-452F-AED5-0698A7407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(10)</a:t>
            </a: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xmlns="" id="{438EE2FE-3EBE-43E2-A466-A226FEE35D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8" y="780"/>
            <a:ext cx="22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SINDICA(S) (10)</a:t>
            </a:r>
          </a:p>
        </xdr:txBody>
      </xdr:sp>
      <xdr:sp macro="" textlink="">
        <xdr:nvSpPr>
          <xdr:cNvPr id="8" name="Text Box 10">
            <a:extLst>
              <a:ext uri="{FF2B5EF4-FFF2-40B4-BE49-F238E27FC236}">
                <a16:creationId xmlns:a16="http://schemas.microsoft.com/office/drawing/2014/main" xmlns="" id="{777F75E5-12BC-440A-A74A-5F4804FC03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2" y="781"/>
            <a:ext cx="25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TESORERA(10)</a:t>
            </a:r>
          </a:p>
        </xdr:txBody>
      </xdr:sp>
    </xdr:grpSp>
    <xdr:clientData/>
  </xdr:twoCellAnchor>
  <xdr:twoCellAnchor>
    <xdr:from>
      <xdr:col>2</xdr:col>
      <xdr:colOff>105833</xdr:colOff>
      <xdr:row>6</xdr:row>
      <xdr:rowOff>84667</xdr:rowOff>
    </xdr:from>
    <xdr:to>
      <xdr:col>4</xdr:col>
      <xdr:colOff>1481666</xdr:colOff>
      <xdr:row>7</xdr:row>
      <xdr:rowOff>169333</xdr:rowOff>
    </xdr:to>
    <xdr:sp macro="[0]!A_2017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xmlns="" id="{D7226CEA-4443-48DF-893C-DE698FA39022}"/>
            </a:ext>
          </a:extLst>
        </xdr:cNvPr>
        <xdr:cNvSpPr/>
      </xdr:nvSpPr>
      <xdr:spPr>
        <a:xfrm>
          <a:off x="5058833" y="1651000"/>
          <a:ext cx="4318000" cy="455083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9"/>
  <sheetViews>
    <sheetView tabSelected="1" zoomScale="90" zoomScaleNormal="90" workbookViewId="0"/>
  </sheetViews>
  <sheetFormatPr baseColWidth="10" defaultRowHeight="12.75" x14ac:dyDescent="0.2"/>
  <cols>
    <col min="1" max="1" width="1.28515625" style="28" customWidth="1"/>
    <col min="2" max="2" width="73" style="28" customWidth="1"/>
    <col min="3" max="3" width="20.5703125" style="28" customWidth="1"/>
    <col min="4" max="4" width="23.42578125" style="28" bestFit="1" customWidth="1"/>
    <col min="5" max="5" width="23.7109375" style="28" bestFit="1" customWidth="1"/>
    <col min="6" max="6" width="23.28515625" style="28" customWidth="1"/>
    <col min="7" max="7" width="25.85546875" style="28" customWidth="1"/>
    <col min="8" max="8" width="0.85546875" style="28" customWidth="1"/>
    <col min="9" max="16384" width="11.42578125" style="28"/>
  </cols>
  <sheetData>
    <row r="1" spans="2:8" s="1" customFormat="1" ht="6" customHeight="1" thickBot="1" x14ac:dyDescent="0.25">
      <c r="B1" s="2"/>
      <c r="C1" s="3"/>
      <c r="D1" s="4"/>
      <c r="E1" s="4"/>
      <c r="F1" s="2"/>
      <c r="G1" s="2"/>
      <c r="H1" s="5"/>
    </row>
    <row r="2" spans="2:8" s="1" customFormat="1" ht="81.75" customHeight="1" thickTop="1" x14ac:dyDescent="0.25">
      <c r="B2" s="60" t="s">
        <v>29</v>
      </c>
      <c r="C2" s="61"/>
      <c r="D2" s="61"/>
      <c r="E2" s="61"/>
      <c r="F2" s="61"/>
      <c r="G2" s="62"/>
      <c r="H2" s="5"/>
    </row>
    <row r="3" spans="2:8" s="1" customFormat="1" ht="3.75" customHeight="1" x14ac:dyDescent="0.2">
      <c r="B3" s="6"/>
      <c r="C3" s="7"/>
      <c r="D3" s="59"/>
      <c r="E3" s="59"/>
      <c r="F3" s="7"/>
      <c r="G3" s="8"/>
      <c r="H3" s="5"/>
    </row>
    <row r="4" spans="2:8" s="1" customFormat="1" x14ac:dyDescent="0.2">
      <c r="B4" s="9" t="s">
        <v>31</v>
      </c>
      <c r="C4" s="10"/>
      <c r="D4" s="11"/>
      <c r="E4" s="11"/>
      <c r="F4" s="12"/>
      <c r="G4" s="13" t="s">
        <v>30</v>
      </c>
      <c r="H4" s="5"/>
    </row>
    <row r="5" spans="2:8" s="1" customFormat="1" ht="13.5" thickBot="1" x14ac:dyDescent="0.25">
      <c r="B5" s="14"/>
      <c r="C5" s="15"/>
      <c r="D5" s="15"/>
      <c r="E5" s="15"/>
      <c r="F5" s="15"/>
      <c r="G5" s="16"/>
      <c r="H5" s="5"/>
    </row>
    <row r="6" spans="2:8" s="1" customFormat="1" ht="6" customHeight="1" thickTop="1" thickBot="1" x14ac:dyDescent="0.25">
      <c r="B6" s="17"/>
      <c r="C6" s="17"/>
      <c r="D6" s="17"/>
      <c r="E6" s="17"/>
      <c r="F6" s="17"/>
      <c r="G6" s="17"/>
      <c r="H6" s="5"/>
    </row>
    <row r="7" spans="2:8" s="1" customFormat="1" ht="29.25" customHeight="1" thickTop="1" x14ac:dyDescent="0.2">
      <c r="B7" s="18" t="s">
        <v>0</v>
      </c>
      <c r="C7" s="19" t="s">
        <v>1</v>
      </c>
      <c r="D7" s="19" t="s">
        <v>2</v>
      </c>
      <c r="E7" s="19" t="s">
        <v>3</v>
      </c>
      <c r="F7" s="19" t="s">
        <v>4</v>
      </c>
      <c r="G7" s="20" t="s">
        <v>5</v>
      </c>
      <c r="H7" s="5"/>
    </row>
    <row r="8" spans="2:8" s="21" customFormat="1" ht="18" customHeight="1" thickBot="1" x14ac:dyDescent="0.25">
      <c r="B8" s="22"/>
      <c r="C8" s="23">
        <v>1</v>
      </c>
      <c r="D8" s="23">
        <v>2</v>
      </c>
      <c r="E8" s="23">
        <v>3</v>
      </c>
      <c r="F8" s="24" t="s">
        <v>6</v>
      </c>
      <c r="G8" s="25" t="s">
        <v>7</v>
      </c>
      <c r="H8" s="26"/>
    </row>
    <row r="9" spans="2:8" s="1" customFormat="1" ht="6" customHeight="1" thickTop="1" thickBot="1" x14ac:dyDescent="0.25">
      <c r="B9" s="27"/>
      <c r="C9" s="27"/>
      <c r="D9" s="27"/>
      <c r="E9" s="27"/>
      <c r="F9" s="27"/>
      <c r="G9" s="27"/>
      <c r="H9" s="5"/>
    </row>
    <row r="10" spans="2:8" ht="27" customHeight="1" thickTop="1" x14ac:dyDescent="0.2">
      <c r="B10" s="29" t="s">
        <v>8</v>
      </c>
      <c r="C10" s="30"/>
      <c r="D10" s="30"/>
      <c r="E10" s="30"/>
      <c r="F10" s="30"/>
      <c r="G10" s="31"/>
    </row>
    <row r="11" spans="2:8" ht="16.5" customHeight="1" x14ac:dyDescent="0.2">
      <c r="B11" s="32"/>
      <c r="C11" s="33"/>
      <c r="D11" s="33"/>
      <c r="E11" s="33"/>
      <c r="F11" s="33"/>
      <c r="G11" s="34"/>
    </row>
    <row r="12" spans="2:8" ht="20.25" customHeight="1" x14ac:dyDescent="0.2">
      <c r="B12" s="35" t="s">
        <v>9</v>
      </c>
      <c r="C12" s="36">
        <f>SUM(C13:C20)</f>
        <v>5460768.7999999998</v>
      </c>
      <c r="D12" s="36">
        <f>SUM(D13:D20)</f>
        <v>547129074.26999998</v>
      </c>
      <c r="E12" s="36">
        <f>SUM(E13:E20)</f>
        <v>536831143.40999997</v>
      </c>
      <c r="F12" s="36">
        <f>SUM(F13:F20)</f>
        <v>15758699.660000019</v>
      </c>
      <c r="G12" s="37">
        <f>F12-C12</f>
        <v>10297930.860000018</v>
      </c>
    </row>
    <row r="13" spans="2:8" ht="15.75" customHeight="1" x14ac:dyDescent="0.2">
      <c r="B13" s="32"/>
      <c r="C13" s="38"/>
      <c r="D13" s="38"/>
      <c r="E13" s="38"/>
      <c r="F13" s="39"/>
      <c r="G13" s="40"/>
    </row>
    <row r="14" spans="2:8" ht="15" customHeight="1" x14ac:dyDescent="0.2">
      <c r="B14" s="41" t="s">
        <v>10</v>
      </c>
      <c r="C14" s="38">
        <v>1240380.92</v>
      </c>
      <c r="D14" s="38">
        <v>509938058.76999998</v>
      </c>
      <c r="E14" s="38">
        <v>502013887.20999998</v>
      </c>
      <c r="F14" s="42">
        <f t="shared" ref="F14:F20" si="0">C14+D14-E14</f>
        <v>9164552.4800000191</v>
      </c>
      <c r="G14" s="43">
        <f>F14-C14</f>
        <v>7924171.5600000191</v>
      </c>
    </row>
    <row r="15" spans="2:8" ht="15" customHeight="1" x14ac:dyDescent="0.2">
      <c r="B15" s="41" t="s">
        <v>11</v>
      </c>
      <c r="C15" s="38">
        <v>4220387.88</v>
      </c>
      <c r="D15" s="38">
        <v>23360570.120000001</v>
      </c>
      <c r="E15" s="38">
        <v>24584228.190000001</v>
      </c>
      <c r="F15" s="42">
        <f t="shared" si="0"/>
        <v>2996729.8099999987</v>
      </c>
      <c r="G15" s="43">
        <f t="shared" ref="G15:G35" si="1">F15-C15</f>
        <v>-1223658.0700000012</v>
      </c>
    </row>
    <row r="16" spans="2:8" ht="15" customHeight="1" x14ac:dyDescent="0.2">
      <c r="B16" s="41" t="s">
        <v>12</v>
      </c>
      <c r="C16" s="38">
        <v>0</v>
      </c>
      <c r="D16" s="38">
        <v>13830445.380000001</v>
      </c>
      <c r="E16" s="38">
        <v>10233028.01</v>
      </c>
      <c r="F16" s="42">
        <f t="shared" si="0"/>
        <v>3597417.370000001</v>
      </c>
      <c r="G16" s="43">
        <f t="shared" si="1"/>
        <v>3597417.370000001</v>
      </c>
    </row>
    <row r="17" spans="2:7" ht="15" customHeight="1" x14ac:dyDescent="0.2">
      <c r="B17" s="41" t="s">
        <v>13</v>
      </c>
      <c r="C17" s="38">
        <v>0</v>
      </c>
      <c r="D17" s="38">
        <v>0</v>
      </c>
      <c r="E17" s="38">
        <v>0</v>
      </c>
      <c r="F17" s="42">
        <f t="shared" si="0"/>
        <v>0</v>
      </c>
      <c r="G17" s="43">
        <f t="shared" si="1"/>
        <v>0</v>
      </c>
    </row>
    <row r="18" spans="2:7" ht="15" customHeight="1" x14ac:dyDescent="0.2">
      <c r="B18" s="41" t="s">
        <v>14</v>
      </c>
      <c r="C18" s="38">
        <v>0</v>
      </c>
      <c r="D18" s="38">
        <v>0</v>
      </c>
      <c r="E18" s="38">
        <v>0</v>
      </c>
      <c r="F18" s="42">
        <f t="shared" si="0"/>
        <v>0</v>
      </c>
      <c r="G18" s="43">
        <f t="shared" si="1"/>
        <v>0</v>
      </c>
    </row>
    <row r="19" spans="2:7" ht="15" customHeight="1" x14ac:dyDescent="0.2">
      <c r="B19" s="41" t="s">
        <v>15</v>
      </c>
      <c r="C19" s="38">
        <v>0</v>
      </c>
      <c r="D19" s="38">
        <v>0</v>
      </c>
      <c r="E19" s="38">
        <v>0</v>
      </c>
      <c r="F19" s="42">
        <f t="shared" si="0"/>
        <v>0</v>
      </c>
      <c r="G19" s="43">
        <f t="shared" si="1"/>
        <v>0</v>
      </c>
    </row>
    <row r="20" spans="2:7" ht="15" customHeight="1" x14ac:dyDescent="0.2">
      <c r="B20" s="41" t="s">
        <v>16</v>
      </c>
      <c r="C20" s="38">
        <v>0</v>
      </c>
      <c r="D20" s="38">
        <v>0</v>
      </c>
      <c r="E20" s="38">
        <v>0</v>
      </c>
      <c r="F20" s="42">
        <f t="shared" si="0"/>
        <v>0</v>
      </c>
      <c r="G20" s="43">
        <f t="shared" si="1"/>
        <v>0</v>
      </c>
    </row>
    <row r="21" spans="2:7" ht="18.75" customHeight="1" x14ac:dyDescent="0.2">
      <c r="B21" s="32"/>
      <c r="C21" s="33"/>
      <c r="D21" s="33"/>
      <c r="E21" s="33"/>
      <c r="F21" s="33"/>
      <c r="G21" s="34"/>
    </row>
    <row r="22" spans="2:7" ht="15" customHeight="1" x14ac:dyDescent="0.2">
      <c r="B22" s="32"/>
      <c r="C22" s="33"/>
      <c r="D22" s="33"/>
      <c r="E22" s="33"/>
      <c r="F22" s="33"/>
      <c r="G22" s="34"/>
    </row>
    <row r="23" spans="2:7" ht="18.75" customHeight="1" x14ac:dyDescent="0.2">
      <c r="B23" s="41"/>
      <c r="C23" s="33"/>
      <c r="D23" s="33"/>
      <c r="E23" s="33"/>
      <c r="F23" s="33"/>
      <c r="G23" s="34"/>
    </row>
    <row r="24" spans="2:7" x14ac:dyDescent="0.2">
      <c r="B24" s="41"/>
      <c r="C24" s="33"/>
      <c r="D24" s="33"/>
      <c r="E24" s="33"/>
      <c r="F24" s="33"/>
      <c r="G24" s="34"/>
    </row>
    <row r="25" spans="2:7" ht="19.5" customHeight="1" x14ac:dyDescent="0.2">
      <c r="B25" s="35" t="s">
        <v>17</v>
      </c>
      <c r="C25" s="36">
        <f>SUM(C26:C35)</f>
        <v>128702120.47999999</v>
      </c>
      <c r="D25" s="36">
        <f>SUM(D26:D35)</f>
        <v>60050407.669999994</v>
      </c>
      <c r="E25" s="36">
        <f>SUM(E26:E35)</f>
        <v>82479224.480000004</v>
      </c>
      <c r="F25" s="36">
        <f>SUM(F26:F35)</f>
        <v>106273303.66999999</v>
      </c>
      <c r="G25" s="37">
        <f t="shared" si="1"/>
        <v>-22428816.810000002</v>
      </c>
    </row>
    <row r="26" spans="2:7" x14ac:dyDescent="0.2">
      <c r="B26" s="41"/>
      <c r="C26" s="44"/>
      <c r="D26" s="44"/>
      <c r="E26" s="44"/>
      <c r="F26" s="45"/>
      <c r="G26" s="46"/>
    </row>
    <row r="27" spans="2:7" ht="15" customHeight="1" x14ac:dyDescent="0.2">
      <c r="B27" s="41" t="s">
        <v>18</v>
      </c>
      <c r="C27" s="38">
        <v>0</v>
      </c>
      <c r="D27" s="38">
        <v>0</v>
      </c>
      <c r="E27" s="38">
        <v>0</v>
      </c>
      <c r="F27" s="42">
        <f>C27+D27-E27</f>
        <v>0</v>
      </c>
      <c r="G27" s="43">
        <f t="shared" si="1"/>
        <v>0</v>
      </c>
    </row>
    <row r="28" spans="2:7" ht="15" customHeight="1" x14ac:dyDescent="0.2">
      <c r="B28" s="41" t="s">
        <v>19</v>
      </c>
      <c r="C28" s="38">
        <v>0</v>
      </c>
      <c r="D28" s="38">
        <v>0</v>
      </c>
      <c r="E28" s="38">
        <v>0</v>
      </c>
      <c r="F28" s="42">
        <f t="shared" ref="F28:F35" si="2">C28+D28-E28</f>
        <v>0</v>
      </c>
      <c r="G28" s="43">
        <f t="shared" si="1"/>
        <v>0</v>
      </c>
    </row>
    <row r="29" spans="2:7" ht="15" customHeight="1" x14ac:dyDescent="0.2">
      <c r="B29" s="41" t="s">
        <v>20</v>
      </c>
      <c r="C29" s="38">
        <v>120465781.81999999</v>
      </c>
      <c r="D29" s="38">
        <v>56442894.869999997</v>
      </c>
      <c r="E29" s="38">
        <v>77580295.310000002</v>
      </c>
      <c r="F29" s="42">
        <f t="shared" si="2"/>
        <v>99328381.379999995</v>
      </c>
      <c r="G29" s="43">
        <f t="shared" si="1"/>
        <v>-21137400.439999998</v>
      </c>
    </row>
    <row r="30" spans="2:7" ht="15" customHeight="1" x14ac:dyDescent="0.2">
      <c r="B30" s="41" t="s">
        <v>21</v>
      </c>
      <c r="C30" s="38">
        <v>27149822</v>
      </c>
      <c r="D30" s="38">
        <v>3607512.8</v>
      </c>
      <c r="E30" s="38">
        <v>0</v>
      </c>
      <c r="F30" s="42">
        <f t="shared" si="2"/>
        <v>30757334.800000001</v>
      </c>
      <c r="G30" s="43">
        <f t="shared" si="1"/>
        <v>3607512.8000000007</v>
      </c>
    </row>
    <row r="31" spans="2:7" ht="15" customHeight="1" x14ac:dyDescent="0.2">
      <c r="B31" s="41" t="s">
        <v>22</v>
      </c>
      <c r="C31" s="38">
        <v>0</v>
      </c>
      <c r="D31" s="38">
        <v>0</v>
      </c>
      <c r="E31" s="38">
        <v>0</v>
      </c>
      <c r="F31" s="42">
        <f t="shared" si="2"/>
        <v>0</v>
      </c>
      <c r="G31" s="43">
        <f t="shared" si="1"/>
        <v>0</v>
      </c>
    </row>
    <row r="32" spans="2:7" ht="15" customHeight="1" x14ac:dyDescent="0.2">
      <c r="B32" s="41" t="s">
        <v>23</v>
      </c>
      <c r="C32" s="38">
        <v>-18913483.34</v>
      </c>
      <c r="D32" s="38">
        <v>0</v>
      </c>
      <c r="E32" s="38">
        <v>4898929.17</v>
      </c>
      <c r="F32" s="42">
        <f>C32+D32-E32</f>
        <v>-23812412.509999998</v>
      </c>
      <c r="G32" s="43">
        <f t="shared" si="1"/>
        <v>-4898929.1699999981</v>
      </c>
    </row>
    <row r="33" spans="1:10" ht="15" customHeight="1" x14ac:dyDescent="0.2">
      <c r="B33" s="41" t="s">
        <v>24</v>
      </c>
      <c r="C33" s="38">
        <v>0</v>
      </c>
      <c r="D33" s="38">
        <v>0</v>
      </c>
      <c r="E33" s="38">
        <v>0</v>
      </c>
      <c r="F33" s="42">
        <f t="shared" si="2"/>
        <v>0</v>
      </c>
      <c r="G33" s="43">
        <f t="shared" si="1"/>
        <v>0</v>
      </c>
    </row>
    <row r="34" spans="1:10" ht="15" customHeight="1" x14ac:dyDescent="0.2">
      <c r="B34" s="41" t="s">
        <v>25</v>
      </c>
      <c r="C34" s="38">
        <v>0</v>
      </c>
      <c r="D34" s="38">
        <v>0</v>
      </c>
      <c r="E34" s="38">
        <v>0</v>
      </c>
      <c r="F34" s="42">
        <f>C34+D34-E34</f>
        <v>0</v>
      </c>
      <c r="G34" s="43">
        <f t="shared" si="1"/>
        <v>0</v>
      </c>
    </row>
    <row r="35" spans="1:10" ht="15" customHeight="1" x14ac:dyDescent="0.2">
      <c r="B35" s="41" t="s">
        <v>26</v>
      </c>
      <c r="C35" s="38">
        <v>0</v>
      </c>
      <c r="D35" s="38">
        <v>0</v>
      </c>
      <c r="E35" s="38">
        <v>0</v>
      </c>
      <c r="F35" s="42">
        <f t="shared" si="2"/>
        <v>0</v>
      </c>
      <c r="G35" s="43">
        <f t="shared" si="1"/>
        <v>0</v>
      </c>
    </row>
    <row r="36" spans="1:10" x14ac:dyDescent="0.2">
      <c r="B36" s="47"/>
      <c r="C36" s="39"/>
      <c r="D36" s="39"/>
      <c r="E36" s="39"/>
      <c r="F36" s="39"/>
      <c r="G36" s="40"/>
    </row>
    <row r="37" spans="1:10" x14ac:dyDescent="0.2">
      <c r="B37" s="47"/>
      <c r="C37" s="33"/>
      <c r="D37" s="33"/>
      <c r="E37" s="33"/>
      <c r="F37" s="33"/>
      <c r="G37" s="34"/>
    </row>
    <row r="38" spans="1:10" x14ac:dyDescent="0.2">
      <c r="B38" s="47"/>
      <c r="C38" s="33"/>
      <c r="D38" s="33"/>
      <c r="E38" s="33"/>
      <c r="F38" s="33"/>
      <c r="G38" s="34"/>
    </row>
    <row r="39" spans="1:10" x14ac:dyDescent="0.2">
      <c r="B39" s="47"/>
      <c r="C39" s="33"/>
      <c r="D39" s="33"/>
      <c r="E39" s="33"/>
      <c r="F39" s="33"/>
      <c r="G39" s="34"/>
    </row>
    <row r="40" spans="1:10" x14ac:dyDescent="0.2">
      <c r="B40" s="47"/>
      <c r="C40" s="33"/>
      <c r="D40" s="33"/>
      <c r="E40" s="33"/>
      <c r="F40" s="33"/>
      <c r="G40" s="34"/>
    </row>
    <row r="41" spans="1:10" x14ac:dyDescent="0.2">
      <c r="B41" s="47"/>
      <c r="C41" s="33"/>
      <c r="D41" s="33"/>
      <c r="E41" s="33"/>
      <c r="F41" s="33"/>
      <c r="G41" s="34"/>
    </row>
    <row r="42" spans="1:10" x14ac:dyDescent="0.2">
      <c r="B42" s="48" t="s">
        <v>27</v>
      </c>
      <c r="C42" s="36">
        <f>C12+C25</f>
        <v>134162889.27999999</v>
      </c>
      <c r="D42" s="36">
        <f>D12+D25</f>
        <v>607179481.93999994</v>
      </c>
      <c r="E42" s="36">
        <f>E12+E25</f>
        <v>619310367.88999999</v>
      </c>
      <c r="F42" s="36">
        <f>F12+F25</f>
        <v>122032003.33000001</v>
      </c>
      <c r="G42" s="37">
        <f>G12+G25</f>
        <v>-12130885.949999984</v>
      </c>
    </row>
    <row r="43" spans="1:10" ht="13.5" thickBot="1" x14ac:dyDescent="0.25">
      <c r="B43" s="49"/>
      <c r="C43" s="50"/>
      <c r="D43" s="50"/>
      <c r="E43" s="50"/>
      <c r="F43" s="50"/>
      <c r="G43" s="51"/>
    </row>
    <row r="44" spans="1:10" ht="13.5" thickTop="1" x14ac:dyDescent="0.2">
      <c r="B44" s="52"/>
      <c r="C44" s="52"/>
      <c r="D44" s="52"/>
      <c r="E44" s="52"/>
      <c r="F44" s="52"/>
      <c r="G44" s="52"/>
    </row>
    <row r="46" spans="1:10" x14ac:dyDescent="0.2">
      <c r="A46" s="63" t="s">
        <v>28</v>
      </c>
      <c r="B46" s="63"/>
      <c r="C46" s="63"/>
      <c r="D46" s="63"/>
      <c r="E46" s="63"/>
      <c r="F46" s="63"/>
      <c r="G46" s="63"/>
      <c r="H46" s="63"/>
      <c r="I46" s="63"/>
      <c r="J46" s="63"/>
    </row>
    <row r="47" spans="1:10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</row>
    <row r="52" spans="1:10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</row>
    <row r="53" spans="1:10" s="1" customFormat="1" x14ac:dyDescent="0.2">
      <c r="B53" s="54"/>
      <c r="C53" s="54"/>
      <c r="D53" s="54"/>
      <c r="E53" s="54"/>
      <c r="F53" s="54"/>
    </row>
    <row r="54" spans="1:10" s="1" customFormat="1" x14ac:dyDescent="0.2">
      <c r="B54" s="55"/>
      <c r="C54" s="55"/>
      <c r="D54" s="55"/>
      <c r="E54" s="55"/>
      <c r="F54" s="55"/>
    </row>
    <row r="55" spans="1:10" s="1" customFormat="1" x14ac:dyDescent="0.2">
      <c r="B55" s="55"/>
      <c r="C55" s="56"/>
      <c r="D55" s="55"/>
      <c r="E55" s="56"/>
      <c r="F55" s="55"/>
    </row>
    <row r="56" spans="1:10" s="1" customFormat="1" x14ac:dyDescent="0.2">
      <c r="B56" s="55"/>
      <c r="C56" s="56"/>
      <c r="D56" s="55"/>
      <c r="E56" s="56"/>
      <c r="F56" s="55"/>
    </row>
    <row r="57" spans="1:10" s="1" customFormat="1" x14ac:dyDescent="0.2">
      <c r="B57" s="55"/>
      <c r="C57" s="56"/>
      <c r="D57" s="57"/>
      <c r="E57" s="57"/>
      <c r="F57" s="57"/>
      <c r="G57" s="57"/>
      <c r="H57" s="57"/>
      <c r="I57" s="57"/>
      <c r="J57" s="57"/>
    </row>
    <row r="58" spans="1:10" s="1" customFormat="1" x14ac:dyDescent="0.2">
      <c r="B58" s="58"/>
      <c r="C58" s="56"/>
    </row>
    <row r="59" spans="1:10" s="1" customFormat="1" x14ac:dyDescent="0.2">
      <c r="B59" s="55"/>
      <c r="C59" s="56"/>
      <c r="D59" s="55"/>
      <c r="E59" s="56"/>
      <c r="F59" s="55"/>
    </row>
  </sheetData>
  <mergeCells count="4">
    <mergeCell ref="D3:E3"/>
    <mergeCell ref="B2:G2"/>
    <mergeCell ref="A46:H46"/>
    <mergeCell ref="I46:J46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2020-03-09T18:13:35Z</cp:lastPrinted>
  <dcterms:created xsi:type="dcterms:W3CDTF">2018-03-07T05:27:47Z</dcterms:created>
  <dcterms:modified xsi:type="dcterms:W3CDTF">2020-03-13T18:56:44Z</dcterms:modified>
</cp:coreProperties>
</file>